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56D5FE64-D2DE-4D1D-AA20-684E7D51F196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44" i="1"/>
  <c r="G37" i="1"/>
  <c r="G38" i="1" s="1"/>
  <c r="G39" i="1" s="1"/>
  <c r="G28" i="1"/>
  <c r="G30" i="1"/>
  <c r="G29" i="1"/>
  <c r="G19" i="1"/>
  <c r="G20" i="1"/>
  <c r="G21" i="1"/>
  <c r="G18" i="1"/>
  <c r="F8" i="1"/>
  <c r="G8" i="1" s="1"/>
  <c r="F9" i="1"/>
  <c r="G9" i="1" s="1"/>
  <c r="F10" i="1"/>
  <c r="G10" i="1" s="1"/>
  <c r="F11" i="1"/>
  <c r="G11" i="1" s="1"/>
  <c r="F7" i="1"/>
  <c r="G47" i="1" l="1"/>
  <c r="G31" i="1"/>
  <c r="G22" i="1"/>
  <c r="F12" i="1"/>
  <c r="G12" i="1" s="1"/>
  <c r="G7" i="1"/>
</calcChain>
</file>

<file path=xl/sharedStrings.xml><?xml version="1.0" encoding="utf-8"?>
<sst xmlns="http://schemas.openxmlformats.org/spreadsheetml/2006/main" count="62" uniqueCount="33">
  <si>
    <t>Works Packages: 205; Goods Packages: 13 and Service Packages: 4</t>
  </si>
  <si>
    <t>Sl No</t>
  </si>
  <si>
    <t xml:space="preserve">Publication </t>
  </si>
  <si>
    <t>IFT- Bangla National</t>
  </si>
  <si>
    <t>IFT- English National</t>
  </si>
  <si>
    <t>IFT- Bangla &amp; English National (Local)</t>
  </si>
  <si>
    <t>EOI-Bangla National</t>
  </si>
  <si>
    <t>EOI-English National</t>
  </si>
  <si>
    <t>Number</t>
  </si>
  <si>
    <t>Tentative Rate</t>
  </si>
  <si>
    <t>Total</t>
  </si>
  <si>
    <t>Grand Total</t>
  </si>
  <si>
    <t>Tentitive Estimate of IFT and EOI Publication Expenditure</t>
  </si>
  <si>
    <t>Tentitive Estimate of Petrol, oil and lubricants</t>
  </si>
  <si>
    <t>Componant</t>
  </si>
  <si>
    <t>Jeep</t>
  </si>
  <si>
    <t>Pickup/Carryboy</t>
  </si>
  <si>
    <t>Microbus</t>
  </si>
  <si>
    <t>Motorcycle</t>
  </si>
  <si>
    <t>Tentative Cost/month</t>
  </si>
  <si>
    <t>Total month of the Project</t>
  </si>
  <si>
    <t>Tentitive Estimate of Gas and Fuel</t>
  </si>
  <si>
    <t>Tentitive Estimate of Stamp and Seal</t>
  </si>
  <si>
    <t>Stamp &amp; Seal</t>
  </si>
  <si>
    <t>Total Month</t>
  </si>
  <si>
    <t>Tentative Cost/ month</t>
  </si>
  <si>
    <t>Tentitive Estimate of Others Stationary</t>
  </si>
  <si>
    <t xml:space="preserve">Office </t>
  </si>
  <si>
    <t>Regional Project Management Office (Khulna and Barishal)</t>
  </si>
  <si>
    <t>Project Implementation Unit (22 Paurashavas)</t>
  </si>
  <si>
    <t>Project Management Office (Head Office)</t>
  </si>
  <si>
    <t>সংযুক্তি-১</t>
  </si>
  <si>
    <t>Equivalent=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</si>
</sst>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1" xfId="1" applyFont="1" applyBorder="1"/>
    <xf numFmtId="43" fontId="2" fillId="0" borderId="1" xfId="1" applyFont="1" applyBorder="1"/>
    <xf numFmtId="0" fontId="2" fillId="0" borderId="1" xfId="0" applyFont="1" applyBorder="1" applyAlignment="1">
      <alignment horizontal="right"/>
    </xf>
    <xf numFmtId="43" fontId="0" fillId="0" borderId="0" xfId="0" applyNumberFormat="1"/>
    <xf numFmtId="0" fontId="0" fillId="0" borderId="1" xfId="0" applyBorder="1" applyAlignment="1">
      <alignment horizontal="left" vertical="top"/>
    </xf>
    <xf numFmtId="43" fontId="0" fillId="0" borderId="1" xfId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right" vertical="top" wrapText="1"/>
    </xf>
    <xf numFmtId="43" fontId="0" fillId="0" borderId="1" xfId="0" applyNumberFormat="1" applyBorder="1" applyAlignment="1">
      <alignment horizontal="center" vertical="top"/>
    </xf>
    <xf numFmtId="43" fontId="0" fillId="0" borderId="1" xfId="1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3" fontId="0" fillId="0" borderId="1" xfId="1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zoomScaleNormal="100" workbookViewId="0">
      <selection activeCell="J8" sqref="J8"/>
    </sheetView>
  </sheetViews>
  <sheetFormatPr defaultRowHeight="15" x14ac:dyDescent="0.25"/>
  <cols>
    <col min="1" max="1" width="3.85546875" customWidth="1"/>
    <col min="2" max="2" width="5.7109375" customWidth="1"/>
    <col min="3" max="3" width="34.5703125" customWidth="1"/>
    <col min="5" max="5" width="12.42578125" customWidth="1"/>
    <col min="6" max="6" width="15.140625" customWidth="1"/>
    <col min="7" max="7" width="14.5703125" customWidth="1"/>
  </cols>
  <sheetData>
    <row r="1" spans="2:7" ht="15.75" x14ac:dyDescent="0.25">
      <c r="B1" s="29" t="s">
        <v>31</v>
      </c>
      <c r="C1" s="29"/>
      <c r="D1" s="29"/>
      <c r="E1" s="29"/>
      <c r="F1" s="29"/>
      <c r="G1" s="29"/>
    </row>
    <row r="2" spans="2:7" x14ac:dyDescent="0.25">
      <c r="B2" t="s">
        <v>12</v>
      </c>
    </row>
    <row r="3" spans="2:7" ht="6" customHeight="1" x14ac:dyDescent="0.25"/>
    <row r="4" spans="2:7" x14ac:dyDescent="0.25">
      <c r="B4" t="s">
        <v>0</v>
      </c>
    </row>
    <row r="5" spans="2:7" ht="8.25" customHeight="1" x14ac:dyDescent="0.25"/>
    <row r="6" spans="2:7" ht="27.75" customHeight="1" x14ac:dyDescent="0.25">
      <c r="B6" s="3" t="s">
        <v>1</v>
      </c>
      <c r="C6" s="3" t="s">
        <v>2</v>
      </c>
      <c r="D6" s="4" t="s">
        <v>8</v>
      </c>
      <c r="E6" s="5" t="s">
        <v>9</v>
      </c>
      <c r="F6" s="3" t="s">
        <v>10</v>
      </c>
      <c r="G6" s="3" t="s">
        <v>11</v>
      </c>
    </row>
    <row r="7" spans="2:7" x14ac:dyDescent="0.25">
      <c r="B7" s="2">
        <v>1</v>
      </c>
      <c r="C7" s="1" t="s">
        <v>3</v>
      </c>
      <c r="D7" s="2">
        <v>218</v>
      </c>
      <c r="E7" s="8">
        <v>30000</v>
      </c>
      <c r="F7" s="8">
        <f>D7*E7</f>
        <v>6540000</v>
      </c>
      <c r="G7" s="8">
        <f>F7*2</f>
        <v>13080000</v>
      </c>
    </row>
    <row r="8" spans="2:7" x14ac:dyDescent="0.25">
      <c r="B8" s="2">
        <v>2</v>
      </c>
      <c r="C8" s="1" t="s">
        <v>4</v>
      </c>
      <c r="D8" s="2">
        <v>218</v>
      </c>
      <c r="E8" s="8">
        <v>21500</v>
      </c>
      <c r="F8" s="8">
        <f t="shared" ref="F8:F11" si="0">D8*E8</f>
        <v>4687000</v>
      </c>
      <c r="G8" s="8">
        <f t="shared" ref="G8:G12" si="1">F8*2</f>
        <v>9374000</v>
      </c>
    </row>
    <row r="9" spans="2:7" x14ac:dyDescent="0.25">
      <c r="B9" s="2">
        <v>3</v>
      </c>
      <c r="C9" s="1" t="s">
        <v>5</v>
      </c>
      <c r="D9" s="2">
        <v>205</v>
      </c>
      <c r="E9" s="8">
        <v>13500</v>
      </c>
      <c r="F9" s="8">
        <f t="shared" si="0"/>
        <v>2767500</v>
      </c>
      <c r="G9" s="8">
        <f t="shared" si="1"/>
        <v>5535000</v>
      </c>
    </row>
    <row r="10" spans="2:7" x14ac:dyDescent="0.25">
      <c r="B10" s="2">
        <v>4</v>
      </c>
      <c r="C10" s="1" t="s">
        <v>6</v>
      </c>
      <c r="D10" s="2">
        <v>4</v>
      </c>
      <c r="E10" s="8">
        <v>30000</v>
      </c>
      <c r="F10" s="8">
        <f t="shared" si="0"/>
        <v>120000</v>
      </c>
      <c r="G10" s="8">
        <f t="shared" si="1"/>
        <v>240000</v>
      </c>
    </row>
    <row r="11" spans="2:7" x14ac:dyDescent="0.25">
      <c r="B11" s="2">
        <v>5</v>
      </c>
      <c r="C11" s="1" t="s">
        <v>7</v>
      </c>
      <c r="D11" s="2">
        <v>4</v>
      </c>
      <c r="E11" s="8">
        <v>28000</v>
      </c>
      <c r="F11" s="8">
        <f t="shared" si="0"/>
        <v>112000</v>
      </c>
      <c r="G11" s="8">
        <f t="shared" si="1"/>
        <v>224000</v>
      </c>
    </row>
    <row r="12" spans="2:7" x14ac:dyDescent="0.25">
      <c r="B12" s="23" t="s">
        <v>10</v>
      </c>
      <c r="C12" s="24"/>
      <c r="D12" s="24"/>
      <c r="E12" s="24"/>
      <c r="F12" s="9">
        <f>SUM(F7:F11)</f>
        <v>14226500</v>
      </c>
      <c r="G12" s="9">
        <f t="shared" si="1"/>
        <v>28453000</v>
      </c>
    </row>
    <row r="13" spans="2:7" x14ac:dyDescent="0.25">
      <c r="B13" s="6"/>
      <c r="C13" s="7"/>
      <c r="D13" s="7"/>
      <c r="E13" s="7"/>
      <c r="F13" s="10" t="s">
        <v>32</v>
      </c>
      <c r="G13" s="9">
        <v>28500000</v>
      </c>
    </row>
    <row r="14" spans="2:7" x14ac:dyDescent="0.25">
      <c r="B14" s="6"/>
      <c r="C14" s="7"/>
      <c r="D14" s="7"/>
      <c r="E14" s="7"/>
      <c r="F14" s="7"/>
      <c r="G14" s="7"/>
    </row>
    <row r="15" spans="2:7" x14ac:dyDescent="0.25">
      <c r="B15" t="s">
        <v>13</v>
      </c>
    </row>
    <row r="16" spans="2:7" ht="6" customHeight="1" x14ac:dyDescent="0.25"/>
    <row r="17" spans="2:7" ht="30" x14ac:dyDescent="0.25">
      <c r="B17" s="3" t="s">
        <v>1</v>
      </c>
      <c r="C17" s="3" t="s">
        <v>14</v>
      </c>
      <c r="D17" s="4" t="s">
        <v>8</v>
      </c>
      <c r="E17" s="5" t="s">
        <v>19</v>
      </c>
      <c r="F17" s="5" t="s">
        <v>20</v>
      </c>
      <c r="G17" s="3" t="s">
        <v>11</v>
      </c>
    </row>
    <row r="18" spans="2:7" x14ac:dyDescent="0.25">
      <c r="B18" s="2">
        <v>1</v>
      </c>
      <c r="C18" s="1" t="s">
        <v>15</v>
      </c>
      <c r="D18" s="2">
        <v>7</v>
      </c>
      <c r="E18" s="8">
        <v>28000</v>
      </c>
      <c r="F18" s="8">
        <v>84</v>
      </c>
      <c r="G18" s="8">
        <f>D18*E18*F18</f>
        <v>16464000</v>
      </c>
    </row>
    <row r="19" spans="2:7" x14ac:dyDescent="0.25">
      <c r="B19" s="2">
        <v>2</v>
      </c>
      <c r="C19" s="1" t="s">
        <v>16</v>
      </c>
      <c r="D19" s="2">
        <v>29</v>
      </c>
      <c r="E19" s="8">
        <v>24500</v>
      </c>
      <c r="F19" s="8">
        <v>84</v>
      </c>
      <c r="G19" s="8">
        <f t="shared" ref="G19:G21" si="2">D19*E19*F19</f>
        <v>59682000</v>
      </c>
    </row>
    <row r="20" spans="2:7" x14ac:dyDescent="0.25">
      <c r="B20" s="2">
        <v>3</v>
      </c>
      <c r="C20" s="1" t="s">
        <v>17</v>
      </c>
      <c r="D20" s="2">
        <v>2</v>
      </c>
      <c r="E20" s="8">
        <v>24500</v>
      </c>
      <c r="F20" s="8">
        <v>84</v>
      </c>
      <c r="G20" s="8">
        <f t="shared" si="2"/>
        <v>4116000</v>
      </c>
    </row>
    <row r="21" spans="2:7" x14ac:dyDescent="0.25">
      <c r="B21" s="2">
        <v>4</v>
      </c>
      <c r="C21" s="1" t="s">
        <v>18</v>
      </c>
      <c r="D21" s="2">
        <v>24</v>
      </c>
      <c r="E21" s="8">
        <v>2350</v>
      </c>
      <c r="F21" s="8">
        <v>84</v>
      </c>
      <c r="G21" s="8">
        <f t="shared" si="2"/>
        <v>4737600</v>
      </c>
    </row>
    <row r="22" spans="2:7" x14ac:dyDescent="0.25">
      <c r="B22" s="20" t="s">
        <v>10</v>
      </c>
      <c r="C22" s="21"/>
      <c r="D22" s="21"/>
      <c r="E22" s="21"/>
      <c r="F22" s="22"/>
      <c r="G22" s="9">
        <f>SUM(G18:G21)</f>
        <v>84999600</v>
      </c>
    </row>
    <row r="23" spans="2:7" x14ac:dyDescent="0.25">
      <c r="B23" s="6"/>
      <c r="C23" s="7"/>
      <c r="D23" s="7"/>
      <c r="E23" s="7"/>
      <c r="F23" s="10" t="s">
        <v>32</v>
      </c>
      <c r="G23" s="9">
        <v>85000000</v>
      </c>
    </row>
    <row r="24" spans="2:7" ht="6.75" customHeight="1" x14ac:dyDescent="0.25">
      <c r="G24" s="11"/>
    </row>
    <row r="25" spans="2:7" x14ac:dyDescent="0.25">
      <c r="B25" t="s">
        <v>21</v>
      </c>
    </row>
    <row r="26" spans="2:7" ht="6" customHeight="1" x14ac:dyDescent="0.25"/>
    <row r="27" spans="2:7" ht="30" x14ac:dyDescent="0.25">
      <c r="B27" s="3" t="s">
        <v>1</v>
      </c>
      <c r="C27" s="3" t="s">
        <v>14</v>
      </c>
      <c r="D27" s="4" t="s">
        <v>8</v>
      </c>
      <c r="E27" s="5" t="s">
        <v>19</v>
      </c>
      <c r="F27" s="5" t="s">
        <v>20</v>
      </c>
      <c r="G27" s="3" t="s">
        <v>11</v>
      </c>
    </row>
    <row r="28" spans="2:7" x14ac:dyDescent="0.25">
      <c r="B28" s="3">
        <v>1</v>
      </c>
      <c r="C28" s="12" t="s">
        <v>15</v>
      </c>
      <c r="D28" s="3">
        <v>7</v>
      </c>
      <c r="E28" s="13">
        <v>20000</v>
      </c>
      <c r="F28" s="14">
        <v>84</v>
      </c>
      <c r="G28" s="15">
        <f>D28*E28*F28</f>
        <v>11760000</v>
      </c>
    </row>
    <row r="29" spans="2:7" x14ac:dyDescent="0.25">
      <c r="B29" s="2">
        <v>2</v>
      </c>
      <c r="C29" s="1" t="s">
        <v>16</v>
      </c>
      <c r="D29" s="2">
        <v>29</v>
      </c>
      <c r="E29" s="8">
        <v>16250</v>
      </c>
      <c r="F29" s="8">
        <v>84</v>
      </c>
      <c r="G29" s="8">
        <f t="shared" ref="G29:G30" si="3">D29*E29*F29</f>
        <v>39585000</v>
      </c>
    </row>
    <row r="30" spans="2:7" x14ac:dyDescent="0.25">
      <c r="B30" s="2">
        <v>3</v>
      </c>
      <c r="C30" s="1" t="s">
        <v>17</v>
      </c>
      <c r="D30" s="2">
        <v>2</v>
      </c>
      <c r="E30" s="8">
        <v>16200</v>
      </c>
      <c r="F30" s="8">
        <v>84</v>
      </c>
      <c r="G30" s="8">
        <f t="shared" si="3"/>
        <v>2721600</v>
      </c>
    </row>
    <row r="31" spans="2:7" x14ac:dyDescent="0.25">
      <c r="B31" s="20" t="s">
        <v>10</v>
      </c>
      <c r="C31" s="21"/>
      <c r="D31" s="21"/>
      <c r="E31" s="21"/>
      <c r="F31" s="22"/>
      <c r="G31" s="9">
        <f>SUM(G28:G30)</f>
        <v>54066600</v>
      </c>
    </row>
    <row r="32" spans="2:7" x14ac:dyDescent="0.25">
      <c r="B32" s="6"/>
      <c r="C32" s="7"/>
      <c r="D32" s="7"/>
      <c r="E32" s="7"/>
      <c r="F32" s="10" t="s">
        <v>32</v>
      </c>
      <c r="G32" s="9">
        <v>54000000</v>
      </c>
    </row>
    <row r="33" spans="2:7" ht="5.25" customHeight="1" x14ac:dyDescent="0.25"/>
    <row r="34" spans="2:7" x14ac:dyDescent="0.25">
      <c r="B34" t="s">
        <v>22</v>
      </c>
    </row>
    <row r="35" spans="2:7" ht="5.25" customHeight="1" x14ac:dyDescent="0.25"/>
    <row r="36" spans="2:7" ht="30" x14ac:dyDescent="0.25">
      <c r="B36" s="3" t="s">
        <v>1</v>
      </c>
      <c r="C36" s="3" t="s">
        <v>14</v>
      </c>
      <c r="D36" s="25" t="s">
        <v>24</v>
      </c>
      <c r="E36" s="26"/>
      <c r="F36" s="5" t="s">
        <v>25</v>
      </c>
      <c r="G36" s="3" t="s">
        <v>11</v>
      </c>
    </row>
    <row r="37" spans="2:7" x14ac:dyDescent="0.25">
      <c r="B37" s="3">
        <v>1</v>
      </c>
      <c r="C37" s="12" t="s">
        <v>23</v>
      </c>
      <c r="D37" s="27">
        <v>84</v>
      </c>
      <c r="E37" s="28"/>
      <c r="F37" s="16">
        <v>25000</v>
      </c>
      <c r="G37" s="15">
        <f>D37*F37</f>
        <v>2100000</v>
      </c>
    </row>
    <row r="38" spans="2:7" x14ac:dyDescent="0.25">
      <c r="B38" s="20" t="s">
        <v>10</v>
      </c>
      <c r="C38" s="21"/>
      <c r="D38" s="21"/>
      <c r="E38" s="21"/>
      <c r="F38" s="22"/>
      <c r="G38" s="9">
        <f>SUM(G35:G37)</f>
        <v>2100000</v>
      </c>
    </row>
    <row r="39" spans="2:7" x14ac:dyDescent="0.25">
      <c r="B39" s="6"/>
      <c r="C39" s="7"/>
      <c r="D39" s="7"/>
      <c r="E39" s="7"/>
      <c r="F39" s="10" t="s">
        <v>32</v>
      </c>
      <c r="G39" s="9">
        <f>G38</f>
        <v>2100000</v>
      </c>
    </row>
    <row r="40" spans="2:7" ht="6" customHeight="1" x14ac:dyDescent="0.25"/>
    <row r="41" spans="2:7" x14ac:dyDescent="0.25">
      <c r="B41" t="s">
        <v>26</v>
      </c>
    </row>
    <row r="43" spans="2:7" ht="30" x14ac:dyDescent="0.25">
      <c r="B43" s="3" t="s">
        <v>1</v>
      </c>
      <c r="C43" s="3" t="s">
        <v>27</v>
      </c>
      <c r="D43" s="4" t="s">
        <v>8</v>
      </c>
      <c r="E43" s="5" t="s">
        <v>19</v>
      </c>
      <c r="F43" s="5" t="s">
        <v>20</v>
      </c>
      <c r="G43" s="3" t="s">
        <v>11</v>
      </c>
    </row>
    <row r="44" spans="2:7" ht="29.25" customHeight="1" x14ac:dyDescent="0.25">
      <c r="B44" s="3">
        <v>1</v>
      </c>
      <c r="C44" s="17" t="s">
        <v>30</v>
      </c>
      <c r="D44" s="3">
        <v>1</v>
      </c>
      <c r="E44" s="13">
        <v>25500</v>
      </c>
      <c r="F44" s="14">
        <v>84</v>
      </c>
      <c r="G44" s="15">
        <f>D44*E44*F44</f>
        <v>2142000</v>
      </c>
    </row>
    <row r="45" spans="2:7" ht="32.25" customHeight="1" x14ac:dyDescent="0.25">
      <c r="B45" s="5">
        <v>2</v>
      </c>
      <c r="C45" s="18" t="s">
        <v>28</v>
      </c>
      <c r="D45" s="3">
        <v>2</v>
      </c>
      <c r="E45" s="19">
        <v>18000</v>
      </c>
      <c r="F45" s="19">
        <v>84</v>
      </c>
      <c r="G45" s="19">
        <f t="shared" ref="G45:G46" si="4">D45*E45*F45</f>
        <v>3024000</v>
      </c>
    </row>
    <row r="46" spans="2:7" ht="33" customHeight="1" x14ac:dyDescent="0.25">
      <c r="B46" s="3">
        <v>3</v>
      </c>
      <c r="C46" s="18" t="s">
        <v>29</v>
      </c>
      <c r="D46" s="3">
        <v>22</v>
      </c>
      <c r="E46" s="19">
        <v>8500</v>
      </c>
      <c r="F46" s="19">
        <v>84</v>
      </c>
      <c r="G46" s="19">
        <f t="shared" si="4"/>
        <v>15708000</v>
      </c>
    </row>
    <row r="47" spans="2:7" x14ac:dyDescent="0.25">
      <c r="B47" s="20" t="s">
        <v>10</v>
      </c>
      <c r="C47" s="21"/>
      <c r="D47" s="21"/>
      <c r="E47" s="21"/>
      <c r="F47" s="22"/>
      <c r="G47" s="9">
        <f>SUM(G44:G46)</f>
        <v>20874000</v>
      </c>
    </row>
    <row r="48" spans="2:7" x14ac:dyDescent="0.25">
      <c r="B48" s="6"/>
      <c r="C48" s="7"/>
      <c r="D48" s="7"/>
      <c r="E48" s="7"/>
      <c r="F48" s="10" t="s">
        <v>32</v>
      </c>
      <c r="G48" s="9">
        <v>20800000</v>
      </c>
    </row>
  </sheetData>
  <mergeCells count="8">
    <mergeCell ref="B1:G1"/>
    <mergeCell ref="B47:F47"/>
    <mergeCell ref="B12:E12"/>
    <mergeCell ref="B22:F22"/>
    <mergeCell ref="B31:F31"/>
    <mergeCell ref="B38:F38"/>
    <mergeCell ref="D36:E36"/>
    <mergeCell ref="D37:E37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2022-04-03T04:34:24Z</dcterms:modified>
</cp:coreProperties>
</file>